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<sst xmlns="http://schemas.openxmlformats.org/spreadsheetml/2006/main" count="133" uniqueCount="78">
  <si>
    <t>12 Months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</si>
  <si>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</si>
  <si>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</si>
  <si>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</si>
  <si>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</si>
  <si>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</si>
  <si>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</si>
  <si>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</si>
  <si>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</si>
  <si>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</si>
  <si>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</si>
  <si>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</si>
  <si>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</si>
  <si>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Projected Cash Flow</t>
  </si>
  <si>
    <t>Cash Inflows</t>
  </si>
  <si>
    <t>Opening cash</t>
  </si>
  <si>
    <t>Other</t>
  </si>
  <si>
    <t>Total Cash Inflows</t>
  </si>
  <si>
    <t>Cash Outflows</t>
  </si>
  <si>
    <t>Total cash outflows</t>
  </si>
  <si>
    <t>Net Cash Flow</t>
  </si>
  <si>
    <t>Closing Cash</t>
  </si>
  <si>
    <t>Propel Inc</t>
  </si>
  <si>
    <t>12 Month Plan (Marketplace Model)</t>
  </si>
  <si>
    <t xml:space="preserve">Target Revenue Year 1 </t>
  </si>
  <si>
    <t>Gross Revenue per Transaction</t>
  </si>
  <si>
    <t>Percent of transacions at each price point</t>
  </si>
  <si>
    <t>Price Points</t>
  </si>
  <si>
    <t>Share of gross revenue</t>
  </si>
  <si>
    <t>Revenue Model</t>
  </si>
  <si>
    <t>Target number of transactions in year 1</t>
  </si>
  <si>
    <t>Transaction seasonality (% of annual target each month)</t>
  </si>
  <si>
    <t>Projected # of transactions each month</t>
  </si>
  <si>
    <t>Sales Forecast</t>
  </si>
  <si>
    <t>Sales at price point 1</t>
  </si>
  <si>
    <t>Sales at price point 2</t>
  </si>
  <si>
    <t>Sales at price point 3</t>
  </si>
  <si>
    <t>Sales at price point 4</t>
  </si>
  <si>
    <t>Sales at price point 5</t>
  </si>
  <si>
    <t>Sales Funnel Metrics</t>
  </si>
  <si>
    <t>Total Sales</t>
  </si>
  <si>
    <t>Collection of Sales</t>
  </si>
  <si>
    <t>Enter Appropriate Values in Gray Cells</t>
  </si>
  <si>
    <t>Traction Model</t>
  </si>
  <si>
    <t>Revenue Goal 36 months</t>
  </si>
  <si>
    <t>Target Annual Growth factor (? X)</t>
  </si>
  <si>
    <t>Target revenue per year</t>
  </si>
  <si>
    <t xml:space="preserve">Year 1 </t>
  </si>
  <si>
    <t xml:space="preserve">Year 2 </t>
  </si>
  <si>
    <t xml:space="preserve">Year 3 </t>
  </si>
  <si>
    <t># of transactions needed to meet Year 1 revenue goal</t>
  </si>
  <si>
    <t>% of sales collect same month</t>
  </si>
  <si>
    <t>% of sales collect next month</t>
  </si>
  <si>
    <t>% of sales collect third month month</t>
  </si>
  <si>
    <t>Year 1</t>
  </si>
  <si>
    <t>Sales month 1</t>
  </si>
  <si>
    <t>Collections</t>
  </si>
  <si>
    <t>Sales month 2</t>
  </si>
  <si>
    <t>Sales month 3</t>
  </si>
  <si>
    <t>Sales month 4</t>
  </si>
  <si>
    <t>Sales month 5</t>
  </si>
  <si>
    <t>Sales month 6</t>
  </si>
  <si>
    <t>Sales month 7</t>
  </si>
  <si>
    <t>Sales month 8</t>
  </si>
  <si>
    <t>Sales month 9</t>
  </si>
  <si>
    <t>Sales month 10</t>
  </si>
  <si>
    <t>Sales month 11</t>
  </si>
  <si>
    <t>Sales month 12</t>
  </si>
  <si>
    <t>Sales Collections</t>
  </si>
  <si>
    <t xml:space="preserve">Sales collections </t>
  </si>
  <si>
    <t xml:space="preserve">Loans/grants </t>
  </si>
  <si>
    <t xml:space="preserve">Investment capital </t>
  </si>
  <si>
    <t>Total Collections</t>
  </si>
  <si>
    <t>Marketplace Model</t>
  </si>
  <si>
    <t>12 Month Plan</t>
  </si>
  <si>
    <t>Transaction Revenue share %</t>
  </si>
  <si>
    <t>Projected Revenue Year 1</t>
  </si>
  <si>
    <t>Average revenue per transaction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</si>
</sst>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.0;\-&quot;$&quot;#,##0.0"/>
    <numFmt numFmtId="166" formatCode="_(&quot;$&quot;* #,##0_);_(&quot;$&quot;* \(#,##0\);_(&quot;$&quot;* &quot;-&quot;??_);_(@_)"/>
    <numFmt numFmtId="167" formatCode="0.0%"/>
    <numFmt numFmtId="168" formatCode="_(&quot;$&quot;* #,##0.0_);_(&quot;$&quot;* \(#,##0.0\);_(&quot;$&quot;* &quot;-&quot;??_);_(@_)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20"/>
      <name val="Arial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2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u val="single"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9" fontId="3" fillId="33" borderId="0" xfId="57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165" fontId="3" fillId="0" borderId="0" xfId="44" applyNumberFormat="1" applyFont="1" applyAlignment="1">
      <alignment/>
    </xf>
    <xf numFmtId="164" fontId="2" fillId="0" borderId="0" xfId="44" applyNumberFormat="1" applyFont="1" applyAlignment="1">
      <alignment/>
    </xf>
    <xf numFmtId="164" fontId="2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44" fontId="3" fillId="33" borderId="0" xfId="44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9" fontId="3" fillId="0" borderId="0" xfId="57" applyFont="1" applyFill="1" applyAlignment="1">
      <alignment/>
    </xf>
    <xf numFmtId="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7" fontId="3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166" fontId="2" fillId="0" borderId="0" xfId="44" applyNumberFormat="1" applyFont="1" applyAlignment="1">
      <alignment/>
    </xf>
    <xf numFmtId="166" fontId="2" fillId="0" borderId="0" xfId="0" applyNumberFormat="1" applyFont="1" applyAlignment="1">
      <alignment/>
    </xf>
    <xf numFmtId="166" fontId="3" fillId="0" borderId="0" xfId="44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6" fontId="53" fillId="0" borderId="0" xfId="0" applyNumberFormat="1" applyFont="1" applyAlignment="1">
      <alignment/>
    </xf>
    <xf numFmtId="0" fontId="54" fillId="0" borderId="0" xfId="0" applyFont="1" applyAlignment="1">
      <alignment/>
    </xf>
    <xf numFmtId="166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44" applyFont="1" applyAlignment="1">
      <alignment/>
    </xf>
    <xf numFmtId="0" fontId="45" fillId="0" borderId="0" xfId="0" applyFont="1" applyAlignment="1">
      <alignment/>
    </xf>
    <xf numFmtId="44" fontId="3" fillId="0" borderId="0" xfId="0" applyNumberFormat="1" applyFont="1" applyAlignment="1">
      <alignment/>
    </xf>
    <xf numFmtId="0" fontId="5" fillId="0" borderId="0" xfId="0" applyFont="1" applyAlignment="1">
      <alignment/>
    </xf>
    <xf numFmtId="6" fontId="53" fillId="34" borderId="0" xfId="0" applyNumberFormat="1" applyFont="1" applyFill="1" applyAlignment="1">
      <alignment/>
    </xf>
    <xf numFmtId="166" fontId="2" fillId="34" borderId="0" xfId="44" applyNumberFormat="1" applyFont="1" applyFill="1" applyAlignment="1">
      <alignment/>
    </xf>
    <xf numFmtId="44" fontId="2" fillId="0" borderId="0" xfId="44" applyFont="1" applyAlignment="1">
      <alignment/>
    </xf>
    <xf numFmtId="44" fontId="3" fillId="0" borderId="0" xfId="44" applyFont="1" applyAlignment="1">
      <alignment/>
    </xf>
    <xf numFmtId="44" fontId="3" fillId="0" borderId="0" xfId="44" applyNumberFormat="1" applyFont="1" applyFill="1" applyAlignment="1">
      <alignment/>
    </xf>
    <xf numFmtId="0" fontId="55" fillId="0" borderId="0" xfId="0" applyFont="1" applyAlignment="1">
      <alignment/>
    </xf>
    <xf numFmtId="6" fontId="53" fillId="33" borderId="0" xfId="0" applyNumberFormat="1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/>
      <protection locked="0"/>
    </xf>
    <xf numFmtId="166" fontId="3" fillId="33" borderId="0" xfId="44" applyNumberFormat="1" applyFont="1" applyFill="1" applyAlignment="1" applyProtection="1">
      <alignment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9" fontId="3" fillId="35" borderId="0" xfId="57" applyFont="1" applyFill="1" applyAlignment="1" applyProtection="1">
      <alignment/>
      <protection locked="0"/>
    </xf>
    <xf numFmtId="164" fontId="3" fillId="33" borderId="0" xfId="44" applyNumberFormat="1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1571625</xdr:colOff>
      <xdr:row>2</xdr:row>
      <xdr:rowOff>180975</xdr:rowOff>
    </xdr:to>
    <xdr:pic>
      <xdr:nvPicPr>
        <xdr:cNvPr id="1" name="Picture 4" descr="age1image1790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58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2"/>
  <sheetViews>
    <sheetView tabSelected="1" zoomScale="116" zoomScaleNormal="116" zoomScalePageLayoutView="0" workbookViewId="0" topLeftCell="A1">
      <selection activeCell="F10" sqref="F10"/>
    </sheetView>
  </sheetViews>
  <sheetFormatPr defaultColWidth="11.00390625" defaultRowHeight="15.75"/>
  <cols>
    <col min="1" max="1" width="60.875" style="0" customWidth="1"/>
    <col min="2" max="2" width="18.00390625" style="0" customWidth="1"/>
    <col min="3" max="3" width="21.00390625" style="0" customWidth="1"/>
    <col min="4" max="4" width="21.125" style="0" customWidth="1"/>
    <col min="5" max="5" width="21.875" style="0" customWidth="1"/>
    <col min="6" max="6" width="21.125" style="0" customWidth="1"/>
    <col min="7" max="7" width="21.875" style="0" customWidth="1"/>
    <col min="8" max="8" width="21.00390625" style="0" customWidth="1"/>
    <col min="9" max="10" width="21.50390625" style="0" customWidth="1"/>
    <col min="11" max="11" width="22.375" style="0" customWidth="1"/>
    <col min="12" max="12" width="21.375" style="0" customWidth="1"/>
    <col min="13" max="14" width="21.50390625" style="0" customWidth="1"/>
    <col min="15" max="15" width="16.50390625" style="0" customWidth="1"/>
    <col min="16" max="16" width="32.125" style="0" customWidth="1"/>
    <col min="17" max="17" width="42.50390625" style="0" customWidth="1"/>
    <col min="18" max="18" width="42.625" style="0" customWidth="1"/>
    <col min="19" max="19" width="43.125" style="0" customWidth="1"/>
    <col min="20" max="20" width="42.625" style="0" customWidth="1"/>
    <col min="21" max="21" width="43.125" style="0" customWidth="1"/>
    <col min="22" max="22" width="43.375" style="0" customWidth="1"/>
    <col min="23" max="23" width="42.875" style="0" customWidth="1"/>
    <col min="24" max="24" width="44.125" style="0" customWidth="1"/>
    <col min="25" max="25" width="43.125" style="0" customWidth="1"/>
    <col min="26" max="26" width="42.125" style="0" customWidth="1"/>
    <col min="27" max="27" width="43.875" style="0" customWidth="1"/>
  </cols>
  <sheetData>
    <row r="1" spans="1:14" ht="18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1" t="s">
        <v>23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4.75">
      <c r="A4" s="37" t="s">
        <v>74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>
      <c r="A5" s="37" t="s">
        <v>73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4.75">
      <c r="A6" s="27" t="s">
        <v>43</v>
      </c>
      <c r="B6" s="24"/>
      <c r="C6" s="23"/>
      <c r="D6" s="27" t="s">
        <v>47</v>
      </c>
      <c r="E6" s="27" t="s">
        <v>48</v>
      </c>
      <c r="F6" s="27" t="s">
        <v>49</v>
      </c>
      <c r="G6" s="2"/>
      <c r="H6" s="2"/>
      <c r="I6" s="2"/>
      <c r="J6" s="2"/>
      <c r="K6" s="2"/>
      <c r="L6" s="2"/>
      <c r="M6" s="2"/>
      <c r="N6" s="2"/>
    </row>
    <row r="7" spans="1:14" ht="18">
      <c r="A7" s="25"/>
      <c r="B7" s="24"/>
      <c r="C7" s="24"/>
      <c r="D7" s="27"/>
      <c r="E7" s="27"/>
      <c r="F7" s="27"/>
      <c r="G7" s="2"/>
      <c r="H7" s="2"/>
      <c r="I7" s="2"/>
      <c r="J7" s="2"/>
      <c r="K7" s="2"/>
      <c r="L7" s="2"/>
      <c r="M7" s="2"/>
      <c r="N7" s="2"/>
    </row>
    <row r="8" spans="1:14" ht="18">
      <c r="A8" s="27" t="s">
        <v>42</v>
      </c>
      <c r="B8" s="24"/>
      <c r="C8" s="26"/>
      <c r="D8" s="26"/>
      <c r="E8" s="26"/>
      <c r="F8" s="26"/>
      <c r="G8" s="2"/>
      <c r="H8" s="2"/>
      <c r="I8" s="2"/>
      <c r="J8" s="2"/>
      <c r="K8" s="2"/>
      <c r="L8" s="2"/>
      <c r="M8" s="2"/>
      <c r="N8" s="2"/>
    </row>
    <row r="9" spans="1:14" ht="18">
      <c r="A9" s="27"/>
      <c r="B9" s="24"/>
      <c r="C9" s="24"/>
      <c r="D9" s="24"/>
      <c r="E9" s="24"/>
      <c r="F9" s="24"/>
      <c r="G9" s="2"/>
      <c r="H9" s="2"/>
      <c r="I9" s="2"/>
      <c r="J9" s="2"/>
      <c r="K9" s="2"/>
      <c r="L9" s="2"/>
      <c r="M9" s="2"/>
      <c r="N9" s="2"/>
    </row>
    <row r="10" spans="1:14" ht="18">
      <c r="A10" s="25" t="s">
        <v>44</v>
      </c>
      <c r="B10" s="29"/>
      <c r="C10" s="29"/>
      <c r="D10" s="29"/>
      <c r="E10" s="29"/>
      <c r="F10" s="44"/>
      <c r="G10" s="2"/>
      <c r="H10" s="2"/>
      <c r="I10" s="2"/>
      <c r="J10" s="2"/>
      <c r="K10" s="2"/>
      <c r="L10" s="2"/>
      <c r="M10" s="2"/>
      <c r="N10" s="2"/>
    </row>
    <row r="11" spans="1:14" ht="18.75">
      <c r="A11" s="25"/>
      <c r="B11" s="27"/>
      <c r="C11" s="27" t="s">
        <v>48</v>
      </c>
      <c r="D11" s="27" t="s">
        <v>49</v>
      </c>
      <c r="E11" s="29"/>
      <c r="F11" s="31"/>
      <c r="G11" s="2"/>
      <c r="H11" s="2"/>
      <c r="I11" s="2"/>
      <c r="J11" s="2"/>
      <c r="K11" s="2"/>
      <c r="L11" s="2"/>
      <c r="M11" s="2"/>
      <c r="N11" s="2"/>
    </row>
    <row r="12" spans="1:14" ht="18">
      <c r="A12" s="25" t="s">
        <v>45</v>
      </c>
      <c r="B12" s="29"/>
      <c r="C12" s="45"/>
      <c r="D12" s="45"/>
      <c r="E12" s="29"/>
      <c r="F12" s="29"/>
      <c r="G12" s="2"/>
      <c r="H12" s="2"/>
      <c r="I12" s="2"/>
      <c r="J12" s="2"/>
      <c r="K12" s="2"/>
      <c r="L12" s="2"/>
      <c r="M12" s="2"/>
      <c r="N12" s="2"/>
    </row>
    <row r="13" spans="1:14" ht="18">
      <c r="A13" s="25"/>
      <c r="B13" s="29"/>
      <c r="C13" s="29"/>
      <c r="D13" s="27" t="s">
        <v>47</v>
      </c>
      <c r="E13" s="27" t="s">
        <v>48</v>
      </c>
      <c r="F13" s="27" t="s">
        <v>49</v>
      </c>
      <c r="G13" s="2"/>
      <c r="H13" s="2"/>
      <c r="I13" s="2"/>
      <c r="J13" s="2"/>
      <c r="K13" s="2"/>
      <c r="L13" s="2"/>
      <c r="M13" s="2"/>
      <c r="N13" s="2"/>
    </row>
    <row r="14" spans="1:14" ht="18">
      <c r="A14" s="25" t="s">
        <v>46</v>
      </c>
      <c r="B14" s="29"/>
      <c r="C14" s="29"/>
      <c r="D14" s="38" t="e">
        <f>E14/C12</f>
        <v>#DIV/0!</v>
      </c>
      <c r="E14" s="30" t="e">
        <f>F14/D12</f>
        <v>#DIV/0!</v>
      </c>
      <c r="F14" s="30">
        <f>F10</f>
        <v>0</v>
      </c>
      <c r="G14" s="2"/>
      <c r="H14" s="2"/>
      <c r="I14" s="2"/>
      <c r="J14" s="2"/>
      <c r="K14" s="2"/>
      <c r="L14" s="2"/>
      <c r="M14" s="2"/>
      <c r="N14" s="2"/>
    </row>
    <row r="15" spans="1:14" ht="18">
      <c r="A15" s="25"/>
      <c r="B15" s="29"/>
      <c r="C15" s="29"/>
      <c r="D15" s="30"/>
      <c r="E15" s="30"/>
      <c r="F15" s="30"/>
      <c r="G15" s="2"/>
      <c r="H15" s="2"/>
      <c r="I15" s="2"/>
      <c r="J15" s="2"/>
      <c r="K15" s="2"/>
      <c r="L15" s="2"/>
      <c r="M15" s="2"/>
      <c r="N15" s="2"/>
    </row>
    <row r="16" spans="1:14" ht="18">
      <c r="A16" s="1" t="s">
        <v>24</v>
      </c>
      <c r="B16" s="39" t="e">
        <f>D14</f>
        <v>#DIV/0!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8">
      <c r="A17" s="1" t="s">
        <v>76</v>
      </c>
      <c r="B17" s="20">
        <f>B52</f>
        <v>0</v>
      </c>
      <c r="C17" s="2"/>
      <c r="D17" s="3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8">
      <c r="A18" s="1"/>
      <c r="B18" s="20"/>
      <c r="C18" s="2"/>
      <c r="D18" s="3" t="s">
        <v>27</v>
      </c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8">
      <c r="A19" s="3" t="s">
        <v>29</v>
      </c>
      <c r="B19" s="3">
        <v>1</v>
      </c>
      <c r="C19" s="3">
        <v>2</v>
      </c>
      <c r="D19" s="3">
        <v>3</v>
      </c>
      <c r="E19" s="3">
        <v>4</v>
      </c>
      <c r="F19" s="3">
        <v>5</v>
      </c>
      <c r="G19" s="2"/>
      <c r="H19" s="2"/>
      <c r="I19" s="2"/>
      <c r="J19" s="2"/>
      <c r="K19" s="2"/>
      <c r="L19" s="2"/>
      <c r="M19" s="2"/>
      <c r="N19" s="2"/>
    </row>
    <row r="20" spans="1:14" ht="18">
      <c r="A20" s="12" t="s">
        <v>25</v>
      </c>
      <c r="B20" s="46"/>
      <c r="C20" s="46"/>
      <c r="D20" s="46"/>
      <c r="E20" s="46"/>
      <c r="F20" s="46"/>
      <c r="G20" s="2"/>
      <c r="H20" s="2"/>
      <c r="I20" s="2"/>
      <c r="J20" s="2"/>
      <c r="K20" s="2"/>
      <c r="L20" s="2"/>
      <c r="M20" s="2"/>
      <c r="N20" s="2"/>
    </row>
    <row r="21" spans="1:14" ht="18">
      <c r="A21" s="12" t="s">
        <v>26</v>
      </c>
      <c r="B21" s="4"/>
      <c r="C21" s="4"/>
      <c r="D21" s="4"/>
      <c r="E21" s="4"/>
      <c r="F21" s="4"/>
      <c r="G21" s="10">
        <f>SUM(B21:F21)</f>
        <v>0</v>
      </c>
      <c r="H21" s="2"/>
      <c r="I21" s="2"/>
      <c r="J21" s="2"/>
      <c r="K21" s="2"/>
      <c r="L21" s="2"/>
      <c r="M21" s="2"/>
      <c r="N21" s="2"/>
    </row>
    <row r="22" spans="1:14" ht="18">
      <c r="A22" s="12" t="s">
        <v>75</v>
      </c>
      <c r="B22" s="4"/>
      <c r="C22" s="4"/>
      <c r="D22" s="4"/>
      <c r="E22" s="4"/>
      <c r="F22" s="4"/>
      <c r="G22" s="2"/>
      <c r="H22" s="2"/>
      <c r="I22" s="2"/>
      <c r="J22" s="2"/>
      <c r="K22" s="2"/>
      <c r="L22" s="2"/>
      <c r="M22" s="2"/>
      <c r="N22" s="2"/>
    </row>
    <row r="23" spans="1:14" ht="18">
      <c r="A23" s="12" t="s">
        <v>28</v>
      </c>
      <c r="B23" s="11"/>
      <c r="C23" s="11"/>
      <c r="D23" s="11"/>
      <c r="E23" s="11"/>
      <c r="F23" s="11"/>
      <c r="G23" s="2"/>
      <c r="H23" s="2"/>
      <c r="I23" s="2"/>
      <c r="J23" s="2"/>
      <c r="K23" s="2"/>
      <c r="L23" s="2"/>
      <c r="M23" s="2"/>
      <c r="N23" s="2"/>
    </row>
    <row r="24" spans="1:14" ht="18">
      <c r="A24" s="12" t="s">
        <v>77</v>
      </c>
      <c r="B24" s="42">
        <f>(B21*B23)+(C21*C23)+(D21*D23)+(E21*E23)+(F21*F23)</f>
        <v>0</v>
      </c>
      <c r="C24" s="12"/>
      <c r="D24" s="12"/>
      <c r="E24" s="12"/>
      <c r="F24" s="12"/>
      <c r="G24" s="2"/>
      <c r="H24" s="2"/>
      <c r="I24" s="2"/>
      <c r="J24" s="2"/>
      <c r="K24" s="2"/>
      <c r="L24" s="2"/>
      <c r="M24" s="2"/>
      <c r="N24" s="2"/>
    </row>
    <row r="25" spans="1:14" ht="18">
      <c r="A25" s="12" t="s">
        <v>50</v>
      </c>
      <c r="B25" s="13" t="e">
        <f>(B16/B24)</f>
        <v>#DIV/0!</v>
      </c>
      <c r="C25" s="12"/>
      <c r="D25" s="12"/>
      <c r="E25" s="12"/>
      <c r="F25" s="12"/>
      <c r="G25" s="2"/>
      <c r="H25" s="2"/>
      <c r="I25" s="2"/>
      <c r="J25" s="2"/>
      <c r="K25" s="2"/>
      <c r="L25" s="2"/>
      <c r="M25" s="2"/>
      <c r="N25" s="2"/>
    </row>
    <row r="26" spans="1:14" ht="18">
      <c r="A26" s="12" t="s">
        <v>30</v>
      </c>
      <c r="B26" s="47"/>
      <c r="C26" s="12"/>
      <c r="D26" s="12"/>
      <c r="E26" s="12"/>
      <c r="F26" s="12"/>
      <c r="G26" s="2"/>
      <c r="H26" s="2"/>
      <c r="I26" s="2"/>
      <c r="J26" s="2"/>
      <c r="K26" s="2"/>
      <c r="L26" s="2"/>
      <c r="M26" s="2"/>
      <c r="N26" s="2"/>
    </row>
    <row r="27" spans="1:14" ht="18">
      <c r="A27" s="12"/>
      <c r="B27" s="13"/>
      <c r="C27" s="12"/>
      <c r="D27" s="12"/>
      <c r="E27" s="12"/>
      <c r="F27" s="12"/>
      <c r="G27" s="2"/>
      <c r="H27" s="2"/>
      <c r="I27" s="2"/>
      <c r="J27" s="2"/>
      <c r="K27" s="2"/>
      <c r="L27" s="2"/>
      <c r="M27" s="2"/>
      <c r="N27" s="2"/>
    </row>
    <row r="28" spans="1:14" ht="18">
      <c r="A28" s="16" t="s">
        <v>39</v>
      </c>
      <c r="B28" s="3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5" t="s">
        <v>6</v>
      </c>
      <c r="I28" s="5" t="s">
        <v>7</v>
      </c>
      <c r="J28" s="5" t="s">
        <v>8</v>
      </c>
      <c r="K28" s="5" t="s">
        <v>9</v>
      </c>
      <c r="L28" s="5" t="s">
        <v>10</v>
      </c>
      <c r="M28" s="5" t="s">
        <v>11</v>
      </c>
      <c r="N28" s="5" t="s">
        <v>12</v>
      </c>
    </row>
    <row r="29" spans="1:14" ht="18">
      <c r="A29" s="52" t="s">
        <v>31</v>
      </c>
      <c r="B29" s="14">
        <f>SUM(C29:N29)</f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">
      <c r="A30" s="52" t="s">
        <v>32</v>
      </c>
      <c r="B30" s="13">
        <f>SUM(C30:N30)</f>
        <v>0</v>
      </c>
      <c r="C30" s="12">
        <f>C29*$B$26</f>
        <v>0</v>
      </c>
      <c r="D30" s="12">
        <f aca="true" t="shared" si="0" ref="D30:N30">D29*$B$26</f>
        <v>0</v>
      </c>
      <c r="E30" s="12">
        <f t="shared" si="0"/>
        <v>0</v>
      </c>
      <c r="F30" s="12">
        <f t="shared" si="0"/>
        <v>0</v>
      </c>
      <c r="G30" s="12">
        <f t="shared" si="0"/>
        <v>0</v>
      </c>
      <c r="H30" s="12">
        <f t="shared" si="0"/>
        <v>0</v>
      </c>
      <c r="I30" s="12">
        <f t="shared" si="0"/>
        <v>0</v>
      </c>
      <c r="J30" s="12">
        <f t="shared" si="0"/>
        <v>0</v>
      </c>
      <c r="K30" s="12">
        <f t="shared" si="0"/>
        <v>0</v>
      </c>
      <c r="L30" s="12">
        <f t="shared" si="0"/>
        <v>0</v>
      </c>
      <c r="M30" s="12">
        <f t="shared" si="0"/>
        <v>0</v>
      </c>
      <c r="N30" s="12">
        <f t="shared" si="0"/>
        <v>0</v>
      </c>
    </row>
    <row r="31" spans="1:14" ht="18">
      <c r="A31" s="48"/>
      <c r="B31" s="4"/>
      <c r="C31" s="12"/>
      <c r="D31" s="12"/>
      <c r="E31" s="12"/>
      <c r="F31" s="12"/>
      <c r="G31" s="2"/>
      <c r="H31" s="2"/>
      <c r="I31" s="2"/>
      <c r="J31" s="2"/>
      <c r="K31" s="2"/>
      <c r="L31" s="2"/>
      <c r="M31" s="2"/>
      <c r="N31" s="2"/>
    </row>
    <row r="32" spans="1:14" ht="18">
      <c r="A32" s="48"/>
      <c r="B32" s="17" t="e">
        <f>SUM(C32:N32)</f>
        <v>#DIV/0!</v>
      </c>
      <c r="C32" s="12" t="e">
        <f>C30/$B$31</f>
        <v>#DIV/0!</v>
      </c>
      <c r="D32" s="12" t="e">
        <f aca="true" t="shared" si="1" ref="D32:N32">D30/$B$31</f>
        <v>#DIV/0!</v>
      </c>
      <c r="E32" s="12" t="e">
        <f t="shared" si="1"/>
        <v>#DIV/0!</v>
      </c>
      <c r="F32" s="12" t="e">
        <f t="shared" si="1"/>
        <v>#DIV/0!</v>
      </c>
      <c r="G32" s="12" t="e">
        <f t="shared" si="1"/>
        <v>#DIV/0!</v>
      </c>
      <c r="H32" s="12" t="e">
        <f t="shared" si="1"/>
        <v>#DIV/0!</v>
      </c>
      <c r="I32" s="12" t="e">
        <f t="shared" si="1"/>
        <v>#DIV/0!</v>
      </c>
      <c r="J32" s="12" t="e">
        <f t="shared" si="1"/>
        <v>#DIV/0!</v>
      </c>
      <c r="K32" s="12" t="e">
        <f t="shared" si="1"/>
        <v>#DIV/0!</v>
      </c>
      <c r="L32" s="12" t="e">
        <f t="shared" si="1"/>
        <v>#DIV/0!</v>
      </c>
      <c r="M32" s="12" t="e">
        <f t="shared" si="1"/>
        <v>#DIV/0!</v>
      </c>
      <c r="N32" s="12" t="e">
        <f t="shared" si="1"/>
        <v>#DIV/0!</v>
      </c>
    </row>
    <row r="33" spans="1:14" ht="18">
      <c r="A33" s="48"/>
      <c r="B33" s="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8">
      <c r="A34" s="48"/>
      <c r="B34" s="17" t="e">
        <f>SUM(C34:N34)</f>
        <v>#DIV/0!</v>
      </c>
      <c r="C34" s="15" t="e">
        <f>C32/$B$33</f>
        <v>#DIV/0!</v>
      </c>
      <c r="D34" s="15" t="e">
        <f aca="true" t="shared" si="2" ref="D34:N34">D32/$B$33</f>
        <v>#DIV/0!</v>
      </c>
      <c r="E34" s="15" t="e">
        <f t="shared" si="2"/>
        <v>#DIV/0!</v>
      </c>
      <c r="F34" s="15" t="e">
        <f t="shared" si="2"/>
        <v>#DIV/0!</v>
      </c>
      <c r="G34" s="15" t="e">
        <f t="shared" si="2"/>
        <v>#DIV/0!</v>
      </c>
      <c r="H34" s="15" t="e">
        <f t="shared" si="2"/>
        <v>#DIV/0!</v>
      </c>
      <c r="I34" s="15" t="e">
        <f t="shared" si="2"/>
        <v>#DIV/0!</v>
      </c>
      <c r="J34" s="15" t="e">
        <f t="shared" si="2"/>
        <v>#DIV/0!</v>
      </c>
      <c r="K34" s="15" t="e">
        <f t="shared" si="2"/>
        <v>#DIV/0!</v>
      </c>
      <c r="L34" s="15" t="e">
        <f t="shared" si="2"/>
        <v>#DIV/0!</v>
      </c>
      <c r="M34" s="15" t="e">
        <f t="shared" si="2"/>
        <v>#DIV/0!</v>
      </c>
      <c r="N34" s="15" t="e">
        <f t="shared" si="2"/>
        <v>#DIV/0!</v>
      </c>
    </row>
    <row r="35" spans="1:14" ht="18">
      <c r="A35" s="48"/>
      <c r="B35" s="49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8">
      <c r="A36" s="48"/>
      <c r="B36" s="17" t="e">
        <f>SUM(C36:N36)</f>
        <v>#DIV/0!</v>
      </c>
      <c r="C36" s="15" t="e">
        <f>C34/$B$35</f>
        <v>#DIV/0!</v>
      </c>
      <c r="D36" s="15" t="e">
        <f aca="true" t="shared" si="3" ref="D36:N36">D34/$B$35</f>
        <v>#DIV/0!</v>
      </c>
      <c r="E36" s="15" t="e">
        <f t="shared" si="3"/>
        <v>#DIV/0!</v>
      </c>
      <c r="F36" s="15" t="e">
        <f t="shared" si="3"/>
        <v>#DIV/0!</v>
      </c>
      <c r="G36" s="15" t="e">
        <f t="shared" si="3"/>
        <v>#DIV/0!</v>
      </c>
      <c r="H36" s="15" t="e">
        <f t="shared" si="3"/>
        <v>#DIV/0!</v>
      </c>
      <c r="I36" s="15" t="e">
        <f t="shared" si="3"/>
        <v>#DIV/0!</v>
      </c>
      <c r="J36" s="15" t="e">
        <f t="shared" si="3"/>
        <v>#DIV/0!</v>
      </c>
      <c r="K36" s="15" t="e">
        <f t="shared" si="3"/>
        <v>#DIV/0!</v>
      </c>
      <c r="L36" s="15" t="e">
        <f t="shared" si="3"/>
        <v>#DIV/0!</v>
      </c>
      <c r="M36" s="15" t="e">
        <f t="shared" si="3"/>
        <v>#DIV/0!</v>
      </c>
      <c r="N36" s="15" t="e">
        <f t="shared" si="3"/>
        <v>#DIV/0!</v>
      </c>
    </row>
    <row r="37" spans="1:14" ht="18">
      <c r="A37" s="48"/>
      <c r="B37" s="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8">
      <c r="A38" s="48"/>
      <c r="B38" s="17" t="e">
        <f>SUM(C38:N38)</f>
        <v>#DIV/0!</v>
      </c>
      <c r="C38" s="15" t="e">
        <f>C36/$B$37</f>
        <v>#DIV/0!</v>
      </c>
      <c r="D38" s="15" t="e">
        <f aca="true" t="shared" si="4" ref="D38:N38">D36/$B$37</f>
        <v>#DIV/0!</v>
      </c>
      <c r="E38" s="15" t="e">
        <f t="shared" si="4"/>
        <v>#DIV/0!</v>
      </c>
      <c r="F38" s="15" t="e">
        <f t="shared" si="4"/>
        <v>#DIV/0!</v>
      </c>
      <c r="G38" s="15" t="e">
        <f t="shared" si="4"/>
        <v>#DIV/0!</v>
      </c>
      <c r="H38" s="15" t="e">
        <f t="shared" si="4"/>
        <v>#DIV/0!</v>
      </c>
      <c r="I38" s="15" t="e">
        <f t="shared" si="4"/>
        <v>#DIV/0!</v>
      </c>
      <c r="J38" s="15" t="e">
        <f t="shared" si="4"/>
        <v>#DIV/0!</v>
      </c>
      <c r="K38" s="15" t="e">
        <f t="shared" si="4"/>
        <v>#DIV/0!</v>
      </c>
      <c r="L38" s="15" t="e">
        <f t="shared" si="4"/>
        <v>#DIV/0!</v>
      </c>
      <c r="M38" s="15" t="e">
        <f t="shared" si="4"/>
        <v>#DIV/0!</v>
      </c>
      <c r="N38" s="15" t="e">
        <f t="shared" si="4"/>
        <v>#DIV/0!</v>
      </c>
    </row>
    <row r="39" spans="1:14" ht="18">
      <c r="A39" s="48"/>
      <c r="B39" s="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8">
      <c r="A40" s="48"/>
      <c r="B40" s="17" t="e">
        <f>SUM(C40:N40)</f>
        <v>#DIV/0!</v>
      </c>
      <c r="C40" s="15" t="e">
        <f>C38/$B$39</f>
        <v>#DIV/0!</v>
      </c>
      <c r="D40" s="15" t="e">
        <f aca="true" t="shared" si="5" ref="D40:N40">D38/$B$39</f>
        <v>#DIV/0!</v>
      </c>
      <c r="E40" s="15" t="e">
        <f t="shared" si="5"/>
        <v>#DIV/0!</v>
      </c>
      <c r="F40" s="15" t="e">
        <f t="shared" si="5"/>
        <v>#DIV/0!</v>
      </c>
      <c r="G40" s="15" t="e">
        <f t="shared" si="5"/>
        <v>#DIV/0!</v>
      </c>
      <c r="H40" s="15" t="e">
        <f t="shared" si="5"/>
        <v>#DIV/0!</v>
      </c>
      <c r="I40" s="15" t="e">
        <f t="shared" si="5"/>
        <v>#DIV/0!</v>
      </c>
      <c r="J40" s="15" t="e">
        <f t="shared" si="5"/>
        <v>#DIV/0!</v>
      </c>
      <c r="K40" s="15" t="e">
        <f t="shared" si="5"/>
        <v>#DIV/0!</v>
      </c>
      <c r="L40" s="15" t="e">
        <f t="shared" si="5"/>
        <v>#DIV/0!</v>
      </c>
      <c r="M40" s="15" t="e">
        <f t="shared" si="5"/>
        <v>#DIV/0!</v>
      </c>
      <c r="N40" s="15" t="e">
        <f t="shared" si="5"/>
        <v>#DIV/0!</v>
      </c>
    </row>
    <row r="41" spans="1:14" ht="18">
      <c r="A41" s="48"/>
      <c r="B41" s="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8">
      <c r="A42" s="48"/>
      <c r="B42" s="17" t="e">
        <f>SUM(C42:N42)</f>
        <v>#DIV/0!</v>
      </c>
      <c r="C42" s="15" t="e">
        <f>C40/$B$41</f>
        <v>#DIV/0!</v>
      </c>
      <c r="D42" s="15" t="e">
        <f aca="true" t="shared" si="6" ref="D42:N42">D40/$B$41</f>
        <v>#DIV/0!</v>
      </c>
      <c r="E42" s="15" t="e">
        <f t="shared" si="6"/>
        <v>#DIV/0!</v>
      </c>
      <c r="F42" s="15" t="e">
        <f t="shared" si="6"/>
        <v>#DIV/0!</v>
      </c>
      <c r="G42" s="15" t="e">
        <f t="shared" si="6"/>
        <v>#DIV/0!</v>
      </c>
      <c r="H42" s="15" t="e">
        <f t="shared" si="6"/>
        <v>#DIV/0!</v>
      </c>
      <c r="I42" s="15" t="e">
        <f t="shared" si="6"/>
        <v>#DIV/0!</v>
      </c>
      <c r="J42" s="15" t="e">
        <f t="shared" si="6"/>
        <v>#DIV/0!</v>
      </c>
      <c r="K42" s="15" t="e">
        <f t="shared" si="6"/>
        <v>#DIV/0!</v>
      </c>
      <c r="L42" s="15" t="e">
        <f t="shared" si="6"/>
        <v>#DIV/0!</v>
      </c>
      <c r="M42" s="15" t="e">
        <f t="shared" si="6"/>
        <v>#DIV/0!</v>
      </c>
      <c r="N42" s="15" t="e">
        <f t="shared" si="6"/>
        <v>#DIV/0!</v>
      </c>
    </row>
    <row r="43" spans="1:16" ht="18">
      <c r="A43" s="12"/>
      <c r="B43" s="15"/>
      <c r="C43" s="12"/>
      <c r="D43" s="12"/>
      <c r="E43" s="12"/>
      <c r="F43" s="12"/>
      <c r="G43" s="2"/>
      <c r="H43" s="2"/>
      <c r="I43" s="2"/>
      <c r="J43" s="2"/>
      <c r="K43" s="2"/>
      <c r="L43" s="2"/>
      <c r="M43" s="2"/>
      <c r="N43" s="2"/>
      <c r="P43" s="3"/>
    </row>
    <row r="44" spans="1:14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27" ht="18">
      <c r="A45" s="1" t="s">
        <v>33</v>
      </c>
      <c r="B45" s="3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6</v>
      </c>
      <c r="I45" s="5" t="s">
        <v>7</v>
      </c>
      <c r="J45" s="5" t="s">
        <v>8</v>
      </c>
      <c r="K45" s="5" t="s">
        <v>9</v>
      </c>
      <c r="L45" s="5" t="s">
        <v>10</v>
      </c>
      <c r="M45" s="5" t="s">
        <v>11</v>
      </c>
      <c r="N45" s="5" t="s">
        <v>12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14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27" ht="18">
      <c r="A47" s="1" t="s">
        <v>34</v>
      </c>
      <c r="B47" s="19">
        <f>SUM(C47:N47)</f>
        <v>0</v>
      </c>
      <c r="C47" s="21">
        <f>C30*$B$21*$B$23</f>
        <v>0</v>
      </c>
      <c r="D47" s="21">
        <f aca="true" t="shared" si="7" ref="D47:N47">D30*$B$21*$B$23</f>
        <v>0</v>
      </c>
      <c r="E47" s="21">
        <f t="shared" si="7"/>
        <v>0</v>
      </c>
      <c r="F47" s="21">
        <f t="shared" si="7"/>
        <v>0</v>
      </c>
      <c r="G47" s="21">
        <f t="shared" si="7"/>
        <v>0</v>
      </c>
      <c r="H47" s="21">
        <f t="shared" si="7"/>
        <v>0</v>
      </c>
      <c r="I47" s="21">
        <f t="shared" si="7"/>
        <v>0</v>
      </c>
      <c r="J47" s="21">
        <f t="shared" si="7"/>
        <v>0</v>
      </c>
      <c r="K47" s="21">
        <f t="shared" si="7"/>
        <v>0</v>
      </c>
      <c r="L47" s="21">
        <f t="shared" si="7"/>
        <v>0</v>
      </c>
      <c r="M47" s="21">
        <f t="shared" si="7"/>
        <v>0</v>
      </c>
      <c r="N47" s="21">
        <f t="shared" si="7"/>
        <v>0</v>
      </c>
      <c r="O47" s="18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8">
      <c r="A48" s="1" t="s">
        <v>35</v>
      </c>
      <c r="B48" s="19">
        <f>SUM(C48:N48)</f>
        <v>0</v>
      </c>
      <c r="C48" s="22">
        <f>C30*$C$21*$C$23</f>
        <v>0</v>
      </c>
      <c r="D48" s="22">
        <f aca="true" t="shared" si="8" ref="D48:N48">D30*$C$21*$C$23</f>
        <v>0</v>
      </c>
      <c r="E48" s="22">
        <f t="shared" si="8"/>
        <v>0</v>
      </c>
      <c r="F48" s="22">
        <f t="shared" si="8"/>
        <v>0</v>
      </c>
      <c r="G48" s="22">
        <f t="shared" si="8"/>
        <v>0</v>
      </c>
      <c r="H48" s="22">
        <f t="shared" si="8"/>
        <v>0</v>
      </c>
      <c r="I48" s="22">
        <f t="shared" si="8"/>
        <v>0</v>
      </c>
      <c r="J48" s="22">
        <f t="shared" si="8"/>
        <v>0</v>
      </c>
      <c r="K48" s="22">
        <f t="shared" si="8"/>
        <v>0</v>
      </c>
      <c r="L48" s="22">
        <f t="shared" si="8"/>
        <v>0</v>
      </c>
      <c r="M48" s="22">
        <f t="shared" si="8"/>
        <v>0</v>
      </c>
      <c r="N48" s="22">
        <f t="shared" si="8"/>
        <v>0</v>
      </c>
      <c r="O48" s="18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8">
      <c r="A49" s="1" t="s">
        <v>36</v>
      </c>
      <c r="B49" s="19">
        <f>SUM(C49:N49)</f>
        <v>0</v>
      </c>
      <c r="C49" s="22">
        <f>C30*$D$21*$D$23</f>
        <v>0</v>
      </c>
      <c r="D49" s="22">
        <f aca="true" t="shared" si="9" ref="D49:N49">D30*$D$21*$D$23</f>
        <v>0</v>
      </c>
      <c r="E49" s="22">
        <f t="shared" si="9"/>
        <v>0</v>
      </c>
      <c r="F49" s="22">
        <f t="shared" si="9"/>
        <v>0</v>
      </c>
      <c r="G49" s="22">
        <f t="shared" si="9"/>
        <v>0</v>
      </c>
      <c r="H49" s="22">
        <f t="shared" si="9"/>
        <v>0</v>
      </c>
      <c r="I49" s="22">
        <f t="shared" si="9"/>
        <v>0</v>
      </c>
      <c r="J49" s="22">
        <f t="shared" si="9"/>
        <v>0</v>
      </c>
      <c r="K49" s="22">
        <f t="shared" si="9"/>
        <v>0</v>
      </c>
      <c r="L49" s="22">
        <f t="shared" si="9"/>
        <v>0</v>
      </c>
      <c r="M49" s="22">
        <f t="shared" si="9"/>
        <v>0</v>
      </c>
      <c r="N49" s="22">
        <f t="shared" si="9"/>
        <v>0</v>
      </c>
      <c r="O49" s="18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8">
      <c r="A50" s="1" t="s">
        <v>37</v>
      </c>
      <c r="B50" s="19">
        <f>SUM(C50:N50)</f>
        <v>0</v>
      </c>
      <c r="C50" s="22">
        <f>C30*$E$21*$E$23</f>
        <v>0</v>
      </c>
      <c r="D50" s="22">
        <f aca="true" t="shared" si="10" ref="D50:N50">D30*$E$21*$E$23</f>
        <v>0</v>
      </c>
      <c r="E50" s="22">
        <f t="shared" si="10"/>
        <v>0</v>
      </c>
      <c r="F50" s="22">
        <f t="shared" si="10"/>
        <v>0</v>
      </c>
      <c r="G50" s="22">
        <f t="shared" si="10"/>
        <v>0</v>
      </c>
      <c r="H50" s="22">
        <f t="shared" si="10"/>
        <v>0</v>
      </c>
      <c r="I50" s="22">
        <f t="shared" si="10"/>
        <v>0</v>
      </c>
      <c r="J50" s="22">
        <f t="shared" si="10"/>
        <v>0</v>
      </c>
      <c r="K50" s="22">
        <f t="shared" si="10"/>
        <v>0</v>
      </c>
      <c r="L50" s="22">
        <f t="shared" si="10"/>
        <v>0</v>
      </c>
      <c r="M50" s="22">
        <f t="shared" si="10"/>
        <v>0</v>
      </c>
      <c r="N50" s="22">
        <f t="shared" si="10"/>
        <v>0</v>
      </c>
      <c r="O50" s="18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8">
      <c r="A51" s="1" t="s">
        <v>38</v>
      </c>
      <c r="B51" s="19">
        <f>SUM(C51:N51)</f>
        <v>0</v>
      </c>
      <c r="C51" s="22">
        <f>C30*$F$21*$F$23</f>
        <v>0</v>
      </c>
      <c r="D51" s="22">
        <f aca="true" t="shared" si="11" ref="D51:N51">D30*$F$21*$F$23</f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18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8">
      <c r="A52" s="1" t="s">
        <v>40</v>
      </c>
      <c r="B52" s="20">
        <f>SUM(B47:B51)</f>
        <v>0</v>
      </c>
      <c r="C52" s="20">
        <f aca="true" t="shared" si="12" ref="C52:N52">SUM(C47:C51)</f>
        <v>0</v>
      </c>
      <c r="D52" s="20">
        <f t="shared" si="12"/>
        <v>0</v>
      </c>
      <c r="E52" s="20">
        <f t="shared" si="12"/>
        <v>0</v>
      </c>
      <c r="F52" s="20">
        <f t="shared" si="12"/>
        <v>0</v>
      </c>
      <c r="G52" s="20">
        <f t="shared" si="12"/>
        <v>0</v>
      </c>
      <c r="H52" s="20">
        <f t="shared" si="12"/>
        <v>0</v>
      </c>
      <c r="I52" s="20">
        <f t="shared" si="12"/>
        <v>0</v>
      </c>
      <c r="J52" s="20">
        <f t="shared" si="12"/>
        <v>0</v>
      </c>
      <c r="K52" s="20">
        <f t="shared" si="12"/>
        <v>0</v>
      </c>
      <c r="L52" s="20">
        <f t="shared" si="12"/>
        <v>0</v>
      </c>
      <c r="M52" s="20">
        <f t="shared" si="12"/>
        <v>0</v>
      </c>
      <c r="N52" s="20">
        <f t="shared" si="12"/>
        <v>0</v>
      </c>
      <c r="O52" s="18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8">
      <c r="A53" s="1"/>
      <c r="B53" s="6"/>
      <c r="C53" s="12"/>
      <c r="D53" s="12"/>
      <c r="E53" s="12"/>
      <c r="F53" s="15"/>
      <c r="G53" s="15"/>
      <c r="H53" s="15"/>
      <c r="I53" s="15"/>
      <c r="J53" s="15"/>
      <c r="K53" s="15"/>
      <c r="L53" s="15"/>
      <c r="M53" s="15"/>
      <c r="N53" s="15"/>
      <c r="O53" s="18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8">
      <c r="A54" s="1" t="s">
        <v>41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8">
      <c r="A55" s="1" t="s">
        <v>51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8">
      <c r="A56" s="1" t="s">
        <v>52</v>
      </c>
      <c r="B56" s="4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8">
      <c r="A57" s="1" t="s">
        <v>53</v>
      </c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8">
      <c r="A58" s="1"/>
      <c r="B58" s="1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8">
      <c r="A59" s="1"/>
      <c r="B59" s="3" t="s">
        <v>0</v>
      </c>
      <c r="C59" s="5" t="s">
        <v>1</v>
      </c>
      <c r="D59" s="5" t="s">
        <v>2</v>
      </c>
      <c r="E59" s="5" t="s">
        <v>3</v>
      </c>
      <c r="F59" s="5" t="s">
        <v>4</v>
      </c>
      <c r="G59" s="5" t="s">
        <v>5</v>
      </c>
      <c r="H59" s="5" t="s">
        <v>6</v>
      </c>
      <c r="I59" s="5" t="s">
        <v>7</v>
      </c>
      <c r="J59" s="5" t="s">
        <v>8</v>
      </c>
      <c r="K59" s="5" t="s">
        <v>9</v>
      </c>
      <c r="L59" s="5" t="s">
        <v>10</v>
      </c>
      <c r="M59" s="5" t="s">
        <v>11</v>
      </c>
      <c r="N59" s="5" t="s">
        <v>12</v>
      </c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8">
      <c r="A60" s="1" t="s">
        <v>68</v>
      </c>
      <c r="B60" s="14"/>
      <c r="C60" s="36">
        <f>C132</f>
        <v>0</v>
      </c>
      <c r="D60" s="36">
        <f aca="true" t="shared" si="13" ref="D60:N60">D132</f>
        <v>0</v>
      </c>
      <c r="E60" s="36">
        <f t="shared" si="13"/>
        <v>0</v>
      </c>
      <c r="F60" s="36">
        <f t="shared" si="13"/>
        <v>0</v>
      </c>
      <c r="G60" s="36">
        <f t="shared" si="13"/>
        <v>0</v>
      </c>
      <c r="H60" s="36">
        <f t="shared" si="13"/>
        <v>0</v>
      </c>
      <c r="I60" s="36">
        <f t="shared" si="13"/>
        <v>0</v>
      </c>
      <c r="J60" s="36">
        <f t="shared" si="13"/>
        <v>0</v>
      </c>
      <c r="K60" s="36">
        <f t="shared" si="13"/>
        <v>0</v>
      </c>
      <c r="L60" s="36">
        <f t="shared" si="13"/>
        <v>0</v>
      </c>
      <c r="M60" s="36">
        <f t="shared" si="13"/>
        <v>0</v>
      </c>
      <c r="N60" s="36">
        <f t="shared" si="13"/>
        <v>0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8">
      <c r="A61" s="1"/>
      <c r="B61" s="14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8">
      <c r="A62" s="1" t="s">
        <v>13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8">
      <c r="A64" s="3" t="s">
        <v>14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P64" s="3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8">
      <c r="A65" s="2" t="s">
        <v>15</v>
      </c>
      <c r="B65" s="2"/>
      <c r="C65" s="5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8">
      <c r="A66" s="2" t="s">
        <v>69</v>
      </c>
      <c r="B66" s="2"/>
      <c r="C66" s="7">
        <f aca="true" t="shared" si="14" ref="C66:N66">C60</f>
        <v>0</v>
      </c>
      <c r="D66" s="7">
        <f t="shared" si="14"/>
        <v>0</v>
      </c>
      <c r="E66" s="7">
        <f t="shared" si="14"/>
        <v>0</v>
      </c>
      <c r="F66" s="7">
        <f t="shared" si="14"/>
        <v>0</v>
      </c>
      <c r="G66" s="7">
        <f t="shared" si="14"/>
        <v>0</v>
      </c>
      <c r="H66" s="7">
        <f t="shared" si="14"/>
        <v>0</v>
      </c>
      <c r="I66" s="7">
        <f t="shared" si="14"/>
        <v>0</v>
      </c>
      <c r="J66" s="7">
        <f t="shared" si="14"/>
        <v>0</v>
      </c>
      <c r="K66" s="7">
        <f t="shared" si="14"/>
        <v>0</v>
      </c>
      <c r="L66" s="7">
        <f t="shared" si="14"/>
        <v>0</v>
      </c>
      <c r="M66" s="7">
        <f t="shared" si="14"/>
        <v>0</v>
      </c>
      <c r="N66" s="7">
        <f t="shared" si="14"/>
        <v>0</v>
      </c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14" ht="18">
      <c r="A67" s="2" t="s">
        <v>70</v>
      </c>
      <c r="B67" s="2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8">
      <c r="A68" s="2" t="s">
        <v>71</v>
      </c>
      <c r="B68" s="2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8">
      <c r="A69" s="2" t="s">
        <v>16</v>
      </c>
      <c r="B69" s="2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0" spans="1:14" ht="18">
      <c r="A70" s="1" t="s">
        <v>17</v>
      </c>
      <c r="B70" s="2"/>
      <c r="C70" s="8">
        <f>SUM(C65:C69)</f>
        <v>0</v>
      </c>
      <c r="D70" s="8">
        <f>SUM(D66:D69)</f>
        <v>0</v>
      </c>
      <c r="E70" s="8">
        <f aca="true" t="shared" si="15" ref="E70:N70">SUM(E66:E69)</f>
        <v>0</v>
      </c>
      <c r="F70" s="8">
        <f t="shared" si="15"/>
        <v>0</v>
      </c>
      <c r="G70" s="8">
        <f t="shared" si="15"/>
        <v>0</v>
      </c>
      <c r="H70" s="8">
        <f t="shared" si="15"/>
        <v>0</v>
      </c>
      <c r="I70" s="8">
        <f t="shared" si="15"/>
        <v>0</v>
      </c>
      <c r="J70" s="8">
        <f t="shared" si="15"/>
        <v>0</v>
      </c>
      <c r="K70" s="8">
        <f t="shared" si="15"/>
        <v>0</v>
      </c>
      <c r="L70" s="8">
        <f t="shared" si="15"/>
        <v>0</v>
      </c>
      <c r="M70" s="8">
        <f t="shared" si="15"/>
        <v>0</v>
      </c>
      <c r="N70" s="8">
        <f t="shared" si="15"/>
        <v>0</v>
      </c>
    </row>
    <row r="71" spans="1:14" ht="1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8">
      <c r="A72" s="3" t="s">
        <v>18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8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8">
      <c r="A74" s="48"/>
      <c r="B74" s="51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</row>
    <row r="75" spans="1:14" ht="18">
      <c r="A75" s="48"/>
      <c r="B75" s="51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</row>
    <row r="76" spans="1:14" ht="18">
      <c r="A76" s="48"/>
      <c r="B76" s="51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</row>
    <row r="77" spans="1:14" ht="18">
      <c r="A77" s="48"/>
      <c r="B77" s="51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</row>
    <row r="78" spans="1:14" ht="18">
      <c r="A78" s="48"/>
      <c r="B78" s="51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</row>
    <row r="79" spans="1:14" ht="18">
      <c r="A79" s="48"/>
      <c r="B79" s="51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</row>
    <row r="80" spans="1:14" ht="18">
      <c r="A80" s="48"/>
      <c r="B80" s="51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</row>
    <row r="81" spans="1:14" ht="18">
      <c r="A81" s="48"/>
      <c r="B81" s="51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</row>
    <row r="82" spans="1:14" ht="18">
      <c r="A82" s="48"/>
      <c r="B82" s="51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</row>
    <row r="83" spans="1:14" ht="18">
      <c r="A83" s="48"/>
      <c r="B83" s="51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pans="1:14" ht="18">
      <c r="A84" s="48"/>
      <c r="B84" s="51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8">
      <c r="A85" s="1" t="s">
        <v>19</v>
      </c>
      <c r="B85" s="2"/>
      <c r="C85" s="9">
        <f>SUM(C74:C84)</f>
        <v>0</v>
      </c>
      <c r="D85" s="9">
        <f aca="true" t="shared" si="16" ref="D85:N85">SUM(D74:D84)</f>
        <v>0</v>
      </c>
      <c r="E85" s="9">
        <f t="shared" si="16"/>
        <v>0</v>
      </c>
      <c r="F85" s="9">
        <f t="shared" si="16"/>
        <v>0</v>
      </c>
      <c r="G85" s="9">
        <f t="shared" si="16"/>
        <v>0</v>
      </c>
      <c r="H85" s="9">
        <f t="shared" si="16"/>
        <v>0</v>
      </c>
      <c r="I85" s="9">
        <f t="shared" si="16"/>
        <v>0</v>
      </c>
      <c r="J85" s="9">
        <f t="shared" si="16"/>
        <v>0</v>
      </c>
      <c r="K85" s="9">
        <f t="shared" si="16"/>
        <v>0</v>
      </c>
      <c r="L85" s="9">
        <f t="shared" si="16"/>
        <v>0</v>
      </c>
      <c r="M85" s="9">
        <f t="shared" si="16"/>
        <v>0</v>
      </c>
      <c r="N85" s="9">
        <f t="shared" si="16"/>
        <v>0</v>
      </c>
    </row>
    <row r="86" spans="1:14" ht="1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8">
      <c r="A87" s="1" t="s">
        <v>20</v>
      </c>
      <c r="B87" s="2"/>
      <c r="C87" s="40">
        <f aca="true" t="shared" si="17" ref="C87:N87">C70-C85</f>
        <v>0</v>
      </c>
      <c r="D87" s="40">
        <f t="shared" si="17"/>
        <v>0</v>
      </c>
      <c r="E87" s="40">
        <f t="shared" si="17"/>
        <v>0</v>
      </c>
      <c r="F87" s="40">
        <f t="shared" si="17"/>
        <v>0</v>
      </c>
      <c r="G87" s="40">
        <f t="shared" si="17"/>
        <v>0</v>
      </c>
      <c r="H87" s="40">
        <f t="shared" si="17"/>
        <v>0</v>
      </c>
      <c r="I87" s="40">
        <f t="shared" si="17"/>
        <v>0</v>
      </c>
      <c r="J87" s="40">
        <f t="shared" si="17"/>
        <v>0</v>
      </c>
      <c r="K87" s="40">
        <f t="shared" si="17"/>
        <v>0</v>
      </c>
      <c r="L87" s="40">
        <f t="shared" si="17"/>
        <v>0</v>
      </c>
      <c r="M87" s="40">
        <f t="shared" si="17"/>
        <v>0</v>
      </c>
      <c r="N87" s="40">
        <f t="shared" si="17"/>
        <v>0</v>
      </c>
    </row>
    <row r="88" spans="1:14" ht="18">
      <c r="A88" s="2"/>
      <c r="B88" s="2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8">
      <c r="A89" s="1" t="s">
        <v>21</v>
      </c>
      <c r="B89" s="2"/>
      <c r="C89" s="40">
        <f>C87</f>
        <v>0</v>
      </c>
      <c r="D89" s="40">
        <f>C89+D87</f>
        <v>0</v>
      </c>
      <c r="E89" s="40">
        <f aca="true" t="shared" si="18" ref="E89:N89">D89+E87</f>
        <v>0</v>
      </c>
      <c r="F89" s="40">
        <f t="shared" si="18"/>
        <v>0</v>
      </c>
      <c r="G89" s="40">
        <f t="shared" si="18"/>
        <v>0</v>
      </c>
      <c r="H89" s="40">
        <f t="shared" si="18"/>
        <v>0</v>
      </c>
      <c r="I89" s="40">
        <f t="shared" si="18"/>
        <v>0</v>
      </c>
      <c r="J89" s="40">
        <f t="shared" si="18"/>
        <v>0</v>
      </c>
      <c r="K89" s="40">
        <f t="shared" si="18"/>
        <v>0</v>
      </c>
      <c r="L89" s="40">
        <f t="shared" si="18"/>
        <v>0</v>
      </c>
      <c r="M89" s="40">
        <f t="shared" si="18"/>
        <v>0</v>
      </c>
      <c r="N89" s="40">
        <f t="shared" si="18"/>
        <v>0</v>
      </c>
    </row>
    <row r="90" spans="1:14" ht="18">
      <c r="A90" s="1"/>
      <c r="B90" s="2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</row>
    <row r="91" spans="1:14" ht="18">
      <c r="A91" s="1"/>
      <c r="B91" s="2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</row>
    <row r="93" ht="25.5">
      <c r="A93" s="43" t="s">
        <v>68</v>
      </c>
    </row>
    <row r="94" spans="1:14" ht="18">
      <c r="A94" s="26" t="s">
        <v>54</v>
      </c>
      <c r="C94" s="5" t="s">
        <v>1</v>
      </c>
      <c r="D94" s="5" t="s">
        <v>2</v>
      </c>
      <c r="E94" s="5" t="s">
        <v>3</v>
      </c>
      <c r="F94" s="5" t="s">
        <v>4</v>
      </c>
      <c r="G94" s="5" t="s">
        <v>5</v>
      </c>
      <c r="H94" s="5" t="s">
        <v>6</v>
      </c>
      <c r="I94" s="5" t="s">
        <v>7</v>
      </c>
      <c r="J94" s="5" t="s">
        <v>8</v>
      </c>
      <c r="K94" s="5" t="s">
        <v>9</v>
      </c>
      <c r="L94" s="5" t="s">
        <v>10</v>
      </c>
      <c r="M94" s="5" t="s">
        <v>11</v>
      </c>
      <c r="N94" s="5" t="s">
        <v>12</v>
      </c>
    </row>
    <row r="95" ht="15.75">
      <c r="A95" s="26"/>
    </row>
    <row r="96" spans="1:2" ht="15.75">
      <c r="A96" s="28" t="s">
        <v>55</v>
      </c>
      <c r="B96" s="32">
        <f>C52</f>
        <v>0</v>
      </c>
    </row>
    <row r="97" spans="1:5" ht="15.75">
      <c r="A97" s="28" t="s">
        <v>56</v>
      </c>
      <c r="C97" s="33">
        <f>B96*B55</f>
        <v>0</v>
      </c>
      <c r="D97" s="33">
        <f>B96*B56</f>
        <v>0</v>
      </c>
      <c r="E97" s="33">
        <f>B96*B57</f>
        <v>0</v>
      </c>
    </row>
    <row r="98" ht="15.75">
      <c r="A98" s="24"/>
    </row>
    <row r="99" spans="1:6" ht="15.75">
      <c r="A99" s="28" t="s">
        <v>57</v>
      </c>
      <c r="B99" s="32">
        <f>D52</f>
        <v>0</v>
      </c>
      <c r="D99" s="33"/>
      <c r="E99" s="32"/>
      <c r="F99" s="33"/>
    </row>
    <row r="100" spans="1:6" ht="15.75">
      <c r="A100" s="28" t="s">
        <v>56</v>
      </c>
      <c r="D100" s="34">
        <f>B99*B55</f>
        <v>0</v>
      </c>
      <c r="E100" s="32">
        <f>-B99*B56</f>
        <v>0</v>
      </c>
      <c r="F100" s="32">
        <f>B99*B57</f>
        <v>0</v>
      </c>
    </row>
    <row r="101" ht="15.75">
      <c r="A101" s="24"/>
    </row>
    <row r="102" spans="1:2" ht="15.75">
      <c r="A102" s="28" t="s">
        <v>58</v>
      </c>
      <c r="B102" s="32">
        <f>E52</f>
        <v>0</v>
      </c>
    </row>
    <row r="103" spans="1:7" ht="15.75">
      <c r="A103" s="28" t="s">
        <v>56</v>
      </c>
      <c r="E103" s="32">
        <f>B102*B55</f>
        <v>0</v>
      </c>
      <c r="F103" s="32">
        <f>B102*B56</f>
        <v>0</v>
      </c>
      <c r="G103" s="32">
        <f>B102*B57</f>
        <v>0</v>
      </c>
    </row>
    <row r="104" ht="15.75">
      <c r="A104" s="24"/>
    </row>
    <row r="105" spans="1:2" ht="15.75">
      <c r="A105" s="28" t="s">
        <v>59</v>
      </c>
      <c r="B105" s="32">
        <f>F52</f>
        <v>0</v>
      </c>
    </row>
    <row r="106" spans="1:8" ht="15.75">
      <c r="A106" s="28" t="s">
        <v>56</v>
      </c>
      <c r="F106" s="32">
        <f>B105*B55</f>
        <v>0</v>
      </c>
      <c r="G106" s="32">
        <f>B105*B56</f>
        <v>0</v>
      </c>
      <c r="H106" s="32">
        <f>B105*B57</f>
        <v>0</v>
      </c>
    </row>
    <row r="107" ht="15.75">
      <c r="A107" s="24"/>
    </row>
    <row r="108" spans="1:2" ht="15.75">
      <c r="A108" s="28" t="s">
        <v>60</v>
      </c>
      <c r="B108" s="32">
        <f>G52</f>
        <v>0</v>
      </c>
    </row>
    <row r="109" spans="1:9" ht="15.75">
      <c r="A109" s="28" t="s">
        <v>56</v>
      </c>
      <c r="G109" s="33">
        <f>B108*B55</f>
        <v>0</v>
      </c>
      <c r="H109" s="32">
        <f>B108*B56</f>
        <v>0</v>
      </c>
      <c r="I109" s="33">
        <f>B108*B57</f>
        <v>0</v>
      </c>
    </row>
    <row r="110" ht="15.75">
      <c r="A110" s="24"/>
    </row>
    <row r="111" spans="1:2" ht="15.75">
      <c r="A111" s="28" t="s">
        <v>61</v>
      </c>
      <c r="B111" s="32">
        <f>H52</f>
        <v>0</v>
      </c>
    </row>
    <row r="112" spans="1:10" ht="15.75">
      <c r="A112" s="28" t="s">
        <v>56</v>
      </c>
      <c r="H112" s="33">
        <f>B111*B55</f>
        <v>0</v>
      </c>
      <c r="I112" s="32">
        <f>B111*B56</f>
        <v>0</v>
      </c>
      <c r="J112" s="33">
        <f>B111*B57</f>
        <v>0</v>
      </c>
    </row>
    <row r="113" ht="15.75">
      <c r="A113" s="24"/>
    </row>
    <row r="114" spans="1:2" ht="15.75">
      <c r="A114" s="28" t="s">
        <v>62</v>
      </c>
      <c r="B114" s="32">
        <f>I52</f>
        <v>0</v>
      </c>
    </row>
    <row r="115" spans="1:11" ht="15.75">
      <c r="A115" s="28" t="s">
        <v>56</v>
      </c>
      <c r="I115" s="32">
        <f>B114*B55</f>
        <v>0</v>
      </c>
      <c r="J115" s="32">
        <f>B114*B56</f>
        <v>0</v>
      </c>
      <c r="K115" s="32">
        <f>B114*B57</f>
        <v>0</v>
      </c>
    </row>
    <row r="116" ht="15.75">
      <c r="A116" s="24"/>
    </row>
    <row r="117" spans="1:2" ht="15.75">
      <c r="A117" s="28" t="s">
        <v>63</v>
      </c>
      <c r="B117" s="32">
        <f>J52</f>
        <v>0</v>
      </c>
    </row>
    <row r="118" spans="1:12" ht="15.75">
      <c r="A118" s="28" t="s">
        <v>56</v>
      </c>
      <c r="J118" s="33">
        <f>B117*B55</f>
        <v>0</v>
      </c>
      <c r="K118" s="32">
        <f>B117*B56</f>
        <v>0</v>
      </c>
      <c r="L118" s="33">
        <f>B117*B57</f>
        <v>0</v>
      </c>
    </row>
    <row r="119" ht="15.75">
      <c r="A119" s="24"/>
    </row>
    <row r="120" spans="1:2" ht="15.75">
      <c r="A120" s="28" t="s">
        <v>64</v>
      </c>
      <c r="B120" s="32">
        <f>K52</f>
        <v>0</v>
      </c>
    </row>
    <row r="121" spans="1:13" ht="15.75">
      <c r="A121" s="28" t="s">
        <v>56</v>
      </c>
      <c r="K121" s="33">
        <f>B120*B55</f>
        <v>0</v>
      </c>
      <c r="L121" s="32">
        <f>B120*B56</f>
        <v>0</v>
      </c>
      <c r="M121" s="33">
        <f>B120*B57</f>
        <v>0</v>
      </c>
    </row>
    <row r="122" ht="15.75">
      <c r="A122" s="24"/>
    </row>
    <row r="123" spans="1:2" ht="15.75">
      <c r="A123" s="28" t="s">
        <v>65</v>
      </c>
      <c r="B123" s="32">
        <f>L52</f>
        <v>0</v>
      </c>
    </row>
    <row r="124" spans="1:14" ht="15.75">
      <c r="A124" s="28" t="s">
        <v>56</v>
      </c>
      <c r="L124" s="33">
        <f>B123*B55</f>
        <v>0</v>
      </c>
      <c r="M124" s="32">
        <f>B123*B56</f>
        <v>0</v>
      </c>
      <c r="N124" s="33">
        <f>B123*B57</f>
        <v>0</v>
      </c>
    </row>
    <row r="125" ht="15.75">
      <c r="A125" s="24"/>
    </row>
    <row r="126" spans="1:2" ht="15.75">
      <c r="A126" s="28" t="s">
        <v>66</v>
      </c>
      <c r="B126" s="32">
        <f>M52</f>
        <v>0</v>
      </c>
    </row>
    <row r="127" spans="1:15" ht="15.75">
      <c r="A127" s="28" t="s">
        <v>56</v>
      </c>
      <c r="M127" s="32">
        <f>B126*B55</f>
        <v>0</v>
      </c>
      <c r="N127" s="32">
        <f>B126*B56</f>
        <v>0</v>
      </c>
      <c r="O127" s="33">
        <f>B126*B57</f>
        <v>0</v>
      </c>
    </row>
    <row r="128" ht="15.75">
      <c r="A128" s="24"/>
    </row>
    <row r="129" spans="1:2" ht="15.75">
      <c r="A129" s="28" t="s">
        <v>67</v>
      </c>
      <c r="B129" s="32">
        <f>N52</f>
        <v>0</v>
      </c>
    </row>
    <row r="130" spans="1:16" ht="15.75">
      <c r="A130" s="28" t="s">
        <v>56</v>
      </c>
      <c r="N130" s="32">
        <f>B129*B55</f>
        <v>0</v>
      </c>
      <c r="O130" s="32">
        <f>B129*B56</f>
        <v>0</v>
      </c>
      <c r="P130" s="32">
        <f>B129*B57</f>
        <v>0</v>
      </c>
    </row>
    <row r="132" spans="1:16" ht="15.75">
      <c r="A132" s="35" t="s">
        <v>72</v>
      </c>
      <c r="B132" s="33">
        <f>SUM(C132:P132)</f>
        <v>0</v>
      </c>
      <c r="C132" s="33">
        <f>SUM(C97:C130)</f>
        <v>0</v>
      </c>
      <c r="D132" s="33">
        <f aca="true" t="shared" si="19" ref="D132:P132">SUM(D97:D130)</f>
        <v>0</v>
      </c>
      <c r="E132" s="33">
        <f t="shared" si="19"/>
        <v>0</v>
      </c>
      <c r="F132" s="33">
        <f t="shared" si="19"/>
        <v>0</v>
      </c>
      <c r="G132" s="33">
        <f t="shared" si="19"/>
        <v>0</v>
      </c>
      <c r="H132" s="33">
        <f t="shared" si="19"/>
        <v>0</v>
      </c>
      <c r="I132" s="33">
        <f t="shared" si="19"/>
        <v>0</v>
      </c>
      <c r="J132" s="33">
        <f t="shared" si="19"/>
        <v>0</v>
      </c>
      <c r="K132" s="33">
        <f t="shared" si="19"/>
        <v>0</v>
      </c>
      <c r="L132" s="33">
        <f t="shared" si="19"/>
        <v>0</v>
      </c>
      <c r="M132" s="33">
        <f t="shared" si="19"/>
        <v>0</v>
      </c>
      <c r="N132" s="33">
        <f t="shared" si="19"/>
        <v>0</v>
      </c>
      <c r="O132" s="33">
        <f t="shared" si="19"/>
        <v>0</v>
      </c>
      <c r="P132" s="33">
        <f t="shared" si="19"/>
        <v>0</v>
      </c>
    </row>
  </sheetData>
  <sheetProtection password="DD2F" sheet="1"/>
  <conditionalFormatting sqref="C87:N91">
    <cfRule type="cellIs" priority="1" dxfId="1" operator="lessThan" stopIfTrue="1">
      <formula>0</formula>
    </cfRule>
  </conditionalFormatting>
  <printOptions/>
  <pageMargins left="0.7" right="0.7" top="0.75" bottom="0.75" header="0.3" footer="0.3"/>
  <pageSetup orientation="portrait" paperSize="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 Bisson</dc:creator>
  <cp:keywords/>
  <dc:description/>
  <cp:lastModifiedBy>Barry Bisson</cp:lastModifiedBy>
  <dcterms:created xsi:type="dcterms:W3CDTF">2019-09-07T16:24:36Z</dcterms:created>
  <dcterms:modified xsi:type="dcterms:W3CDTF">2019-11-28T13:12:02Z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Blog Catego">
    <vt:lpwstr>36</vt:lpwstr>
  </property>
</Properties>
</file>